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Январь2025" sheetId="1" r:id="rId5"/>
    <sheet name="Февраль2025" sheetId="2" r:id="rId6"/>
    <sheet name="Март2025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<sst xmlns="http://schemas.openxmlformats.org/spreadsheetml/2006/main" uniqueCount="37">
  <si>
    <t>Доходы</t>
  </si>
  <si>
    <t>план</t>
  </si>
  <si>
    <t>факт</t>
  </si>
  <si>
    <t>Обязательные расходы</t>
  </si>
  <si>
    <t>Зарплата1</t>
  </si>
  <si>
    <t>Питание</t>
  </si>
  <si>
    <t>Подработка</t>
  </si>
  <si>
    <t>Хозяйственные товары</t>
  </si>
  <si>
    <t>Доход от депозита</t>
  </si>
  <si>
    <t>Транспорт (метро,авт)</t>
  </si>
  <si>
    <t>Машина(бензин)</t>
  </si>
  <si>
    <t>Зарплата жены</t>
  </si>
  <si>
    <t>Комунальные платежи</t>
  </si>
  <si>
    <t>Связь (телефон+интернет)</t>
  </si>
  <si>
    <t>Всего</t>
  </si>
  <si>
    <t>Необязательные расходы</t>
  </si>
  <si>
    <t>Всего доходов</t>
  </si>
  <si>
    <t>Развлечения/кафе</t>
  </si>
  <si>
    <t>Детское</t>
  </si>
  <si>
    <t>Одежда</t>
  </si>
  <si>
    <t>Дополнительные доходы</t>
  </si>
  <si>
    <t>Подарки</t>
  </si>
  <si>
    <t>Переход с предыдущего месяца</t>
  </si>
  <si>
    <t>Здоровье</t>
  </si>
  <si>
    <t>Непредвид. расходы</t>
  </si>
  <si>
    <t>Продажа</t>
  </si>
  <si>
    <t xml:space="preserve">Итого </t>
  </si>
  <si>
    <t>Покупки и прочее</t>
  </si>
  <si>
    <t xml:space="preserve">Флешка </t>
  </si>
  <si>
    <t>Фотоаппарат</t>
  </si>
  <si>
    <t>То, что остается (=доход-расход), и переходит на след. мес.</t>
  </si>
  <si>
    <t>Резерв</t>
  </si>
  <si>
    <t>Итого</t>
  </si>
  <si>
    <t>Файл взят отсюда</t>
  </si>
  <si>
    <t>http://life-trip.ru/kak-vesti-byudzhet-semejnyj-i-v-puteshestviyax/</t>
  </si>
  <si>
    <t>Зимние ботинки</t>
  </si>
  <si>
    <t>Зимняя куртка</t>
  </si>
</sst>
</file>

<file path=xl/styles.xml><?xml version="1.0" encoding="utf-8"?>
<styleSheet xmlns="http://schemas.openxmlformats.org/spreadsheetml/2006/main">
  <numFmts count="1">
    <numFmt numFmtId="0" formatCode="General"/>
  </numFmts>
  <fonts count="7">
    <font>
      <sz val="10"/>
      <color indexed="8"/>
      <name val="Arial Cyr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  <font>
      <b val="1"/>
      <sz val="10"/>
      <color indexed="8"/>
      <name val="Arial Cyr"/>
    </font>
    <font>
      <i val="1"/>
      <sz val="10"/>
      <color indexed="8"/>
      <name val="Arial"/>
    </font>
    <font>
      <sz val="10"/>
      <color indexed="8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2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medium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13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medium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8"/>
      </bottom>
      <diagonal/>
    </border>
    <border>
      <left style="thin">
        <color indexed="13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1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center" wrapText="1"/>
    </xf>
    <xf numFmtId="49" fontId="3" fillId="2" borderId="2" applyNumberFormat="1" applyFont="1" applyFill="1" applyBorder="1" applyAlignment="1" applyProtection="0">
      <alignment horizontal="left" vertical="center" wrapText="1"/>
    </xf>
    <xf numFmtId="49" fontId="3" fillId="2" borderId="3" applyNumberFormat="1" applyFont="1" applyFill="1" applyBorder="1" applyAlignment="1" applyProtection="0">
      <alignment horizontal="left" vertical="center" wrapText="1"/>
    </xf>
    <xf numFmtId="0" fontId="3" fillId="3" borderId="4" applyNumberFormat="0" applyFont="1" applyFill="1" applyBorder="1" applyAlignment="1" applyProtection="0">
      <alignment horizontal="left" vertical="center" wrapText="1"/>
    </xf>
    <xf numFmtId="49" fontId="3" fillId="4" borderId="1" applyNumberFormat="1" applyFont="1" applyFill="1" applyBorder="1" applyAlignment="1" applyProtection="0">
      <alignment horizontal="left" vertical="center" wrapText="1"/>
    </xf>
    <xf numFmtId="49" fontId="3" fillId="4" borderId="2" applyNumberFormat="1" applyFont="1" applyFill="1" applyBorder="1" applyAlignment="1" applyProtection="0">
      <alignment horizontal="left" vertical="center" wrapText="1"/>
    </xf>
    <xf numFmtId="49" fontId="3" fillId="4" borderId="3" applyNumberFormat="1" applyFont="1" applyFill="1" applyBorder="1" applyAlignment="1" applyProtection="0">
      <alignment horizontal="left" vertical="center" wrapText="1"/>
    </xf>
    <xf numFmtId="0" fontId="4" fillId="4" borderId="1" applyNumberFormat="1" applyFont="1" applyFill="1" applyBorder="1" applyAlignment="1" applyProtection="0">
      <alignment vertical="bottom"/>
    </xf>
    <xf numFmtId="0" fontId="4" fillId="4" borderId="2" applyNumberFormat="1" applyFont="1" applyFill="1" applyBorder="1" applyAlignment="1" applyProtection="0">
      <alignment vertical="bottom"/>
    </xf>
    <xf numFmtId="0" fontId="4" fillId="4" borderId="3" applyNumberFormat="1" applyFont="1" applyFill="1" applyBorder="1" applyAlignment="1" applyProtection="0">
      <alignment vertical="bottom"/>
    </xf>
    <xf numFmtId="49" fontId="0" fillId="5" borderId="5" applyNumberFormat="1" applyFont="1" applyFill="1" applyBorder="1" applyAlignment="1" applyProtection="0">
      <alignment horizontal="left" vertical="center" wrapText="1"/>
    </xf>
    <xf numFmtId="0" fontId="0" fillId="5" borderId="6" applyNumberFormat="1" applyFont="1" applyFill="1" applyBorder="1" applyAlignment="1" applyProtection="0">
      <alignment horizontal="left" vertical="center" wrapText="1"/>
    </xf>
    <xf numFmtId="0" fontId="0" fillId="5" borderId="7" applyNumberFormat="0" applyFont="1" applyFill="1" applyBorder="1" applyAlignment="1" applyProtection="0">
      <alignment horizontal="left" vertical="center" wrapText="1"/>
    </xf>
    <xf numFmtId="0" fontId="0" fillId="3" borderId="8" applyNumberFormat="0" applyFont="1" applyFill="1" applyBorder="1" applyAlignment="1" applyProtection="0">
      <alignment vertical="bottom"/>
    </xf>
    <xf numFmtId="49" fontId="0" fillId="3" borderId="1" applyNumberFormat="1" applyFont="1" applyFill="1" applyBorder="1" applyAlignment="1" applyProtection="0">
      <alignment horizontal="left" vertical="center" wrapText="1"/>
    </xf>
    <xf numFmtId="0" fontId="0" fillId="3" borderId="2" applyNumberFormat="1" applyFont="1" applyFill="1" applyBorder="1" applyAlignment="1" applyProtection="0">
      <alignment horizontal="left" vertical="center" wrapText="1"/>
    </xf>
    <xf numFmtId="0" fontId="0" fillId="3" borderId="3" applyNumberFormat="1" applyFont="1" applyFill="1" applyBorder="1" applyAlignment="1" applyProtection="0">
      <alignment horizontal="left" vertical="center" wrapText="1"/>
    </xf>
    <xf numFmtId="0" fontId="0" fillId="3" borderId="1" applyNumberFormat="0" applyFont="1" applyFill="1" applyBorder="1" applyAlignment="1" applyProtection="0">
      <alignment vertical="bottom"/>
    </xf>
    <xf numFmtId="0" fontId="0" fillId="3" borderId="2" applyNumberFormat="0" applyFont="1" applyFill="1" applyBorder="1" applyAlignment="1" applyProtection="0">
      <alignment vertical="bottom"/>
    </xf>
    <xf numFmtId="0" fontId="0" fillId="3" borderId="3" applyNumberFormat="0" applyFont="1" applyFill="1" applyBorder="1" applyAlignment="1" applyProtection="0">
      <alignment vertical="bottom"/>
    </xf>
    <xf numFmtId="49" fontId="0" fillId="5" borderId="9" applyNumberFormat="1" applyFont="1" applyFill="1" applyBorder="1" applyAlignment="1" applyProtection="0">
      <alignment horizontal="left" vertical="center" wrapText="1"/>
    </xf>
    <xf numFmtId="49" fontId="0" fillId="5" borderId="10" applyNumberFormat="1" applyFont="1" applyFill="1" applyBorder="1" applyAlignment="1" applyProtection="0">
      <alignment horizontal="left" vertical="center" wrapText="1"/>
    </xf>
    <xf numFmtId="0" fontId="0" fillId="5" borderId="11" applyNumberFormat="0" applyFont="1" applyFill="1" applyBorder="1" applyAlignment="1" applyProtection="0">
      <alignment horizontal="left" vertical="center" wrapText="1"/>
    </xf>
    <xf numFmtId="0" fontId="0" fillId="3" borderId="12" applyNumberFormat="0" applyFont="1" applyFill="1" applyBorder="1" applyAlignment="1" applyProtection="0">
      <alignment vertical="bottom"/>
    </xf>
    <xf numFmtId="49" fontId="0" fillId="6" borderId="9" applyNumberFormat="1" applyFont="1" applyFill="1" applyBorder="1" applyAlignment="1" applyProtection="0">
      <alignment horizontal="left" vertical="center" wrapText="1"/>
    </xf>
    <xf numFmtId="0" fontId="0" fillId="6" borderId="10" applyNumberFormat="1" applyFont="1" applyFill="1" applyBorder="1" applyAlignment="1" applyProtection="0">
      <alignment horizontal="left" vertical="center" wrapText="1"/>
    </xf>
    <xf numFmtId="0" fontId="0" fillId="6" borderId="11" applyNumberFormat="0" applyFont="1" applyFill="1" applyBorder="1" applyAlignment="1" applyProtection="0">
      <alignment horizontal="left" vertical="center" wrapText="1"/>
    </xf>
    <xf numFmtId="49" fontId="0" fillId="3" borderId="5" applyNumberFormat="1" applyFont="1" applyFill="1" applyBorder="1" applyAlignment="1" applyProtection="0">
      <alignment horizontal="left" vertical="center" wrapText="1"/>
    </xf>
    <xf numFmtId="0" fontId="0" fillId="3" borderId="6" applyNumberFormat="1" applyFont="1" applyFill="1" applyBorder="1" applyAlignment="1" applyProtection="0">
      <alignment horizontal="left" vertical="center" wrapText="1"/>
    </xf>
    <xf numFmtId="0" fontId="0" fillId="3" borderId="7" applyNumberFormat="1" applyFont="1" applyFill="1" applyBorder="1" applyAlignment="1" applyProtection="0">
      <alignment horizontal="left" vertical="center" wrapText="1"/>
    </xf>
    <xf numFmtId="0" fontId="0" fillId="3" borderId="5" applyNumberFormat="0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49" fontId="0" fillId="6" borderId="13" applyNumberFormat="1" applyFont="1" applyFill="1" applyBorder="1" applyAlignment="1" applyProtection="0">
      <alignment horizontal="left" vertical="center" wrapText="1"/>
    </xf>
    <xf numFmtId="0" fontId="0" fillId="6" borderId="14" applyNumberFormat="0" applyFont="1" applyFill="1" applyBorder="1" applyAlignment="1" applyProtection="0">
      <alignment horizontal="left" vertical="center" wrapText="1"/>
    </xf>
    <xf numFmtId="0" fontId="0" fillId="6" borderId="15" applyNumberFormat="0" applyFont="1" applyFill="1" applyBorder="1" applyAlignment="1" applyProtection="0">
      <alignment horizontal="left" vertical="center" wrapText="1"/>
    </xf>
    <xf numFmtId="49" fontId="0" fillId="3" borderId="13" applyNumberFormat="1" applyFont="1" applyFill="1" applyBorder="1" applyAlignment="1" applyProtection="0">
      <alignment horizontal="left" vertical="center" wrapText="1"/>
    </xf>
    <xf numFmtId="0" fontId="0" fillId="3" borderId="14" applyNumberFormat="1" applyFont="1" applyFill="1" applyBorder="1" applyAlignment="1" applyProtection="0">
      <alignment horizontal="left" vertical="center" wrapText="1"/>
    </xf>
    <xf numFmtId="0" fontId="0" fillId="3" borderId="15" applyNumberFormat="1" applyFont="1" applyFill="1" applyBorder="1" applyAlignment="1" applyProtection="0">
      <alignment horizontal="left" vertical="center" wrapText="1"/>
    </xf>
    <xf numFmtId="0" fontId="0" fillId="3" borderId="13" applyNumberFormat="0" applyFont="1" applyFill="1" applyBorder="1" applyAlignment="1" applyProtection="0">
      <alignment vertical="bottom"/>
    </xf>
    <xf numFmtId="0" fontId="0" fillId="3" borderId="14" applyNumberFormat="0" applyFont="1" applyFill="1" applyBorder="1" applyAlignment="1" applyProtection="0">
      <alignment vertical="bottom"/>
    </xf>
    <xf numFmtId="0" fontId="0" fillId="3" borderId="15" applyNumberFormat="0" applyFont="1" applyFill="1" applyBorder="1" applyAlignment="1" applyProtection="0">
      <alignment vertical="bottom"/>
    </xf>
    <xf numFmtId="0" fontId="0" fillId="5" borderId="10" applyNumberFormat="0" applyFont="1" applyFill="1" applyBorder="1" applyAlignment="1" applyProtection="0">
      <alignment horizontal="left" vertical="center" wrapText="1"/>
    </xf>
    <xf numFmtId="0" fontId="0" fillId="6" borderId="10" applyNumberFormat="0" applyFont="1" applyFill="1" applyBorder="1" applyAlignment="1" applyProtection="0">
      <alignment horizontal="left" vertical="center" wrapText="1"/>
    </xf>
    <xf numFmtId="49" fontId="5" fillId="7" borderId="1" applyNumberFormat="1" applyFont="1" applyFill="1" applyBorder="1" applyAlignment="1" applyProtection="0">
      <alignment horizontal="left" vertical="center" wrapText="1"/>
    </xf>
    <xf numFmtId="0" fontId="5" fillId="7" borderId="2" applyNumberFormat="1" applyFont="1" applyFill="1" applyBorder="1" applyAlignment="1" applyProtection="0">
      <alignment horizontal="left" vertical="center" wrapText="1"/>
    </xf>
    <xf numFmtId="0" fontId="5" fillId="7" borderId="3" applyNumberFormat="1" applyFont="1" applyFill="1" applyBorder="1" applyAlignment="1" applyProtection="0">
      <alignment horizontal="left" vertical="center" wrapText="1"/>
    </xf>
    <xf numFmtId="0" fontId="0" fillId="3" borderId="16" applyNumberFormat="0" applyFont="1" applyFill="1" applyBorder="1" applyAlignment="1" applyProtection="0">
      <alignment vertical="bottom"/>
    </xf>
    <xf numFmtId="0" fontId="0" fillId="3" borderId="17" applyNumberFormat="0" applyFont="1" applyFill="1" applyBorder="1" applyAlignment="1" applyProtection="0">
      <alignment vertical="bottom"/>
    </xf>
    <xf numFmtId="49" fontId="0" fillId="6" borderId="14" applyNumberFormat="1" applyFont="1" applyFill="1" applyBorder="1" applyAlignment="1" applyProtection="0">
      <alignment horizontal="left" vertical="center" wrapText="1"/>
    </xf>
    <xf numFmtId="49" fontId="0" fillId="6" borderId="15" applyNumberFormat="1" applyFont="1" applyFill="1" applyBorder="1" applyAlignment="1" applyProtection="0">
      <alignment horizontal="left" vertical="center" wrapText="1"/>
    </xf>
    <xf numFmtId="49" fontId="3" fillId="4" borderId="18" applyNumberFormat="1" applyFont="1" applyFill="1" applyBorder="1" applyAlignment="1" applyProtection="0">
      <alignment horizontal="left" vertical="center" wrapText="1"/>
    </xf>
    <xf numFmtId="0" fontId="3" fillId="4" borderId="19" applyNumberFormat="0" applyFont="1" applyFill="1" applyBorder="1" applyAlignment="1" applyProtection="0">
      <alignment horizontal="left" vertical="center" wrapText="1"/>
    </xf>
    <xf numFmtId="0" fontId="3" fillId="4" borderId="20" applyNumberFormat="0" applyFont="1" applyFill="1" applyBorder="1" applyAlignment="1" applyProtection="0">
      <alignment horizontal="left" vertical="center" wrapText="1"/>
    </xf>
    <xf numFmtId="0" fontId="0" fillId="3" borderId="21" applyNumberFormat="0" applyFont="1" applyFill="1" applyBorder="1" applyAlignment="1" applyProtection="0">
      <alignment vertical="bottom"/>
    </xf>
    <xf numFmtId="0" fontId="0" fillId="3" borderId="22" applyNumberFormat="0" applyFont="1" applyFill="1" applyBorder="1" applyAlignment="1" applyProtection="0">
      <alignment vertical="bottom"/>
    </xf>
    <xf numFmtId="49" fontId="3" fillId="8" borderId="1" applyNumberFormat="1" applyFont="1" applyFill="1" applyBorder="1" applyAlignment="1" applyProtection="0">
      <alignment horizontal="left" vertical="center" wrapText="1"/>
    </xf>
    <xf numFmtId="0" fontId="3" fillId="8" borderId="2" applyNumberFormat="1" applyFont="1" applyFill="1" applyBorder="1" applyAlignment="1" applyProtection="0">
      <alignment horizontal="left" vertical="center" wrapText="1"/>
    </xf>
    <xf numFmtId="0" fontId="3" fillId="8" borderId="3" applyNumberFormat="1" applyFont="1" applyFill="1" applyBorder="1" applyAlignment="1" applyProtection="0">
      <alignment horizontal="left" vertical="center" wrapText="1"/>
    </xf>
    <xf numFmtId="0" fontId="0" fillId="3" borderId="23" applyNumberFormat="0" applyFont="1" applyFill="1" applyBorder="1" applyAlignment="1" applyProtection="0">
      <alignment vertical="bottom"/>
    </xf>
    <xf numFmtId="49" fontId="0" fillId="3" borderId="9" applyNumberFormat="1" applyFont="1" applyFill="1" applyBorder="1" applyAlignment="1" applyProtection="0">
      <alignment horizontal="left" vertical="center" wrapText="1"/>
    </xf>
    <xf numFmtId="0" fontId="0" fillId="3" borderId="10" applyNumberFormat="1" applyFont="1" applyFill="1" applyBorder="1" applyAlignment="1" applyProtection="0">
      <alignment horizontal="left" vertical="center" wrapText="1"/>
    </xf>
    <xf numFmtId="0" fontId="0" fillId="3" borderId="11" applyNumberFormat="1" applyFont="1" applyFill="1" applyBorder="1" applyAlignment="1" applyProtection="0">
      <alignment horizontal="left" vertical="center" wrapText="1"/>
    </xf>
    <xf numFmtId="0" fontId="0" fillId="3" borderId="9" applyNumberFormat="0" applyFont="1" applyFill="1" applyBorder="1" applyAlignment="1" applyProtection="0">
      <alignment vertical="bottom"/>
    </xf>
    <xf numFmtId="0" fontId="0" fillId="3" borderId="10" applyNumberFormat="0" applyFont="1" applyFill="1" applyBorder="1" applyAlignment="1" applyProtection="0">
      <alignment vertical="bottom"/>
    </xf>
    <xf numFmtId="0" fontId="0" fillId="3" borderId="11" applyNumberFormat="0" applyFont="1" applyFill="1" applyBorder="1" applyAlignment="1" applyProtection="0">
      <alignment vertical="bottom"/>
    </xf>
    <xf numFmtId="49" fontId="3" fillId="2" borderId="18" applyNumberFormat="1" applyFont="1" applyFill="1" applyBorder="1" applyAlignment="1" applyProtection="0">
      <alignment vertical="bottom"/>
    </xf>
    <xf numFmtId="0" fontId="3" fillId="2" borderId="19" applyNumberFormat="0" applyFont="1" applyFill="1" applyBorder="1" applyAlignment="1" applyProtection="0">
      <alignment vertical="bottom"/>
    </xf>
    <xf numFmtId="0" fontId="3" fillId="2" borderId="20" applyNumberFormat="0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horizontal="left" vertical="bottom"/>
    </xf>
    <xf numFmtId="0" fontId="0" fillId="3" borderId="7" applyNumberFormat="0" applyFont="1" applyFill="1" applyBorder="1" applyAlignment="1" applyProtection="0">
      <alignment horizontal="left" vertical="center" wrapText="1"/>
    </xf>
    <xf numFmtId="49" fontId="0" fillId="3" borderId="9" applyNumberFormat="1" applyFont="1" applyFill="1" applyBorder="1" applyAlignment="1" applyProtection="0">
      <alignment vertical="bottom"/>
    </xf>
    <xf numFmtId="0" fontId="0" fillId="3" borderId="10" applyNumberFormat="0" applyFont="1" applyFill="1" applyBorder="1" applyAlignment="1" applyProtection="0">
      <alignment horizontal="left" vertical="center" wrapText="1"/>
    </xf>
    <xf numFmtId="0" fontId="0" fillId="3" borderId="11" applyNumberFormat="0" applyFont="1" applyFill="1" applyBorder="1" applyAlignment="1" applyProtection="0">
      <alignment horizontal="left" vertical="center" wrapText="1"/>
    </xf>
    <xf numFmtId="49" fontId="3" fillId="8" borderId="13" applyNumberFormat="1" applyFont="1" applyFill="1" applyBorder="1" applyAlignment="1" applyProtection="0">
      <alignment horizontal="left" vertical="center" wrapText="1"/>
    </xf>
    <xf numFmtId="0" fontId="3" fillId="8" borderId="14" applyNumberFormat="1" applyFont="1" applyFill="1" applyBorder="1" applyAlignment="1" applyProtection="0">
      <alignment horizontal="left" vertical="center" wrapText="1"/>
    </xf>
    <xf numFmtId="0" fontId="3" fillId="8" borderId="15" applyNumberFormat="1" applyFont="1" applyFill="1" applyBorder="1" applyAlignment="1" applyProtection="0">
      <alignment horizontal="left" vertical="center" wrapText="1"/>
    </xf>
    <xf numFmtId="49" fontId="3" fillId="9" borderId="18" applyNumberFormat="1" applyFont="1" applyFill="1" applyBorder="1" applyAlignment="1" applyProtection="0">
      <alignment horizontal="left" vertical="center" wrapText="1"/>
    </xf>
    <xf numFmtId="0" fontId="3" fillId="9" borderId="19" applyNumberFormat="0" applyFont="1" applyFill="1" applyBorder="1" applyAlignment="1" applyProtection="0">
      <alignment horizontal="left" vertical="center" wrapText="1"/>
    </xf>
    <xf numFmtId="0" fontId="3" fillId="9" borderId="20" applyNumberFormat="0" applyFont="1" applyFill="1" applyBorder="1" applyAlignment="1" applyProtection="0">
      <alignment horizontal="left" vertical="center" wrapText="1"/>
    </xf>
    <xf numFmtId="49" fontId="6" fillId="3" borderId="17" applyNumberFormat="1" applyFont="1" applyFill="1" applyBorder="1" applyAlignment="1" applyProtection="0">
      <alignment horizontal="left" vertical="center" wrapText="1"/>
    </xf>
    <xf numFmtId="0" fontId="6" fillId="3" borderId="17" applyNumberFormat="0" applyFont="1" applyFill="1" applyBorder="1" applyAlignment="1" applyProtection="0">
      <alignment horizontal="left" vertical="center" wrapText="1"/>
    </xf>
    <xf numFmtId="49" fontId="6" fillId="3" borderId="5" applyNumberFormat="1" applyFont="1" applyFill="1" applyBorder="1" applyAlignment="1" applyProtection="0">
      <alignment horizontal="left" vertical="center" wrapText="1"/>
    </xf>
    <xf numFmtId="49" fontId="6" fillId="3" borderId="24" applyNumberFormat="1" applyFont="1" applyFill="1" applyBorder="1" applyAlignment="1" applyProtection="0">
      <alignment horizontal="left" vertical="center" wrapText="1"/>
    </xf>
    <xf numFmtId="0" fontId="6" fillId="3" borderId="24" applyNumberFormat="0" applyFont="1" applyFill="1" applyBorder="1" applyAlignment="1" applyProtection="0">
      <alignment horizontal="left" vertical="center" wrapText="1"/>
    </xf>
    <xf numFmtId="49" fontId="6" fillId="3" borderId="9" applyNumberFormat="1" applyFont="1" applyFill="1" applyBorder="1" applyAlignment="1" applyProtection="0">
      <alignment horizontal="left" vertical="center" wrapText="1"/>
    </xf>
    <xf numFmtId="49" fontId="3" fillId="3" borderId="24" applyNumberFormat="1" applyFont="1" applyFill="1" applyBorder="1" applyAlignment="1" applyProtection="0">
      <alignment horizontal="left" vertical="center" wrapText="1"/>
    </xf>
    <xf numFmtId="0" fontId="0" fillId="3" borderId="24" applyNumberFormat="0" applyFont="1" applyFill="1" applyBorder="1" applyAlignment="1" applyProtection="0">
      <alignment horizontal="left" vertical="bottom"/>
    </xf>
    <xf numFmtId="49" fontId="6" fillId="3" borderId="13" applyNumberFormat="1" applyFont="1" applyFill="1" applyBorder="1" applyAlignment="1" applyProtection="0">
      <alignment horizontal="left" vertical="center" wrapText="1"/>
    </xf>
    <xf numFmtId="0" fontId="0" fillId="3" borderId="14" applyNumberFormat="0" applyFont="1" applyFill="1" applyBorder="1" applyAlignment="1" applyProtection="0">
      <alignment horizontal="left" vertical="center" wrapText="1"/>
    </xf>
    <xf numFmtId="49" fontId="6" fillId="3" borderId="22" applyNumberFormat="1" applyFont="1" applyFill="1" applyBorder="1" applyAlignment="1" applyProtection="0">
      <alignment horizontal="left" vertical="center"/>
    </xf>
    <xf numFmtId="0" fontId="6" fillId="3" borderId="22" applyNumberFormat="0" applyFont="1" applyFill="1" applyBorder="1" applyAlignment="1" applyProtection="0">
      <alignment horizontal="left" vertical="center" wrapText="1"/>
    </xf>
    <xf numFmtId="0" fontId="3" fillId="7" borderId="2" applyNumberFormat="1" applyFont="1" applyFill="1" applyBorder="1" applyAlignment="1" applyProtection="0">
      <alignment horizontal="left" vertical="center" wrapText="1"/>
    </xf>
    <xf numFmtId="0" fontId="3" fillId="7" borderId="3" applyNumberFormat="1" applyFont="1" applyFill="1" applyBorder="1" applyAlignment="1" applyProtection="0">
      <alignment horizontal="left" vertical="center" wrapText="1"/>
    </xf>
    <xf numFmtId="49" fontId="3" fillId="10" borderId="1" applyNumberFormat="1" applyFont="1" applyFill="1" applyBorder="1" applyAlignment="1" applyProtection="0">
      <alignment horizontal="left" vertical="center" wrapText="1"/>
    </xf>
    <xf numFmtId="0" fontId="3" fillId="10" borderId="2" applyNumberFormat="1" applyFont="1" applyFill="1" applyBorder="1" applyAlignment="1" applyProtection="0">
      <alignment horizontal="left" vertical="center" wrapText="1"/>
    </xf>
    <xf numFmtId="0" fontId="3" fillId="10" borderId="3" applyNumberFormat="1" applyFont="1" applyFill="1" applyBorder="1" applyAlignment="1" applyProtection="0">
      <alignment horizontal="left" vertical="center" wrapText="1"/>
    </xf>
    <xf numFmtId="0" fontId="0" fillId="3" borderId="25" applyNumberFormat="0" applyFont="1" applyFill="1" applyBorder="1" applyAlignment="1" applyProtection="0">
      <alignment vertical="bottom"/>
    </xf>
    <xf numFmtId="0" fontId="0" fillId="3" borderId="24" applyNumberFormat="0" applyFont="1" applyFill="1" applyBorder="1" applyAlignment="1" applyProtection="0">
      <alignment vertical="bottom"/>
    </xf>
    <xf numFmtId="49" fontId="0" fillId="3" borderId="24" applyNumberFormat="1" applyFont="1" applyFill="1" applyBorder="1" applyAlignment="1" applyProtection="0">
      <alignment vertical="bottom"/>
    </xf>
    <xf numFmtId="0" fontId="4" fillId="3" borderId="24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3" borderId="6" applyNumberFormat="1" applyFont="1" applyFill="1" applyBorder="1" applyAlignment="1" applyProtection="0">
      <alignment horizontal="left" vertical="bottom"/>
    </xf>
    <xf numFmtId="0" fontId="0" fillId="3" borderId="6" applyNumberFormat="0" applyFont="1" applyFill="1" applyBorder="1" applyAlignment="1" applyProtection="0">
      <alignment horizontal="left" vertical="center" wrapText="1"/>
    </xf>
    <xf numFmtId="0" fontId="0" applyNumberFormat="1" applyFont="1" applyFill="0" applyBorder="0" applyAlignment="1" applyProtection="0">
      <alignment vertical="bottom"/>
    </xf>
    <xf numFmtId="0" fontId="5" fillId="7" borderId="14" applyNumberFormat="1" applyFont="1" applyFill="1" applyBorder="1" applyAlignment="1" applyProtection="0">
      <alignment horizontal="left" vertical="center" wrapText="1"/>
    </xf>
    <xf numFmtId="49" fontId="3" fillId="9" borderId="26" applyNumberFormat="1" applyFont="1" applyFill="1" applyBorder="1" applyAlignment="1" applyProtection="0">
      <alignment horizontal="left" vertical="center" wrapText="1"/>
    </xf>
    <xf numFmtId="0" fontId="3" fillId="9" borderId="27" applyNumberFormat="0" applyFont="1" applyFill="1" applyBorder="1" applyAlignment="1" applyProtection="0">
      <alignment horizontal="left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99"/>
      <rgbColor rgb="ffffffff"/>
      <rgbColor rgb="ff99ccff"/>
      <rgbColor rgb="ffffcc99"/>
      <rgbColor rgb="ffaaaaaa"/>
      <rgbColor rgb="ffe5b8b7"/>
      <rgbColor rgb="ffc0c0c0"/>
      <rgbColor rgb="ff969696"/>
      <rgbColor rgb="ffccffff"/>
      <rgbColor rgb="ffffcc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AL75"/>
  <sheetViews>
    <sheetView workbookViewId="0" showGridLines="0" defaultGridColor="1"/>
  </sheetViews>
  <sheetFormatPr defaultColWidth="8.8" defaultRowHeight="13" customHeight="1" outlineLevelRow="0" outlineLevelCol="0"/>
  <cols>
    <col min="1" max="1" width="24.2109" style="1" customWidth="1"/>
    <col min="2" max="2" width="8" style="1" customWidth="1"/>
    <col min="3" max="3" width="7" style="1" customWidth="1"/>
    <col min="4" max="4" width="4.60156" style="1" customWidth="1"/>
    <col min="5" max="5" width="22" style="1" customWidth="1"/>
    <col min="6" max="6" width="7.42188" style="1" customWidth="1"/>
    <col min="7" max="7" width="6.60156" style="1" customWidth="1"/>
    <col min="8" max="38" width="7.21094" style="1" customWidth="1"/>
    <col min="39" max="16384" width="8.8125" style="1" customWidth="1"/>
  </cols>
  <sheetData>
    <row r="1" ht="25.65" customHeight="1">
      <c r="A1" t="s" s="2">
        <v>0</v>
      </c>
      <c r="B1" t="s" s="3">
        <v>1</v>
      </c>
      <c r="C1" t="s" s="4">
        <v>2</v>
      </c>
      <c r="D1" s="5"/>
      <c r="E1" t="s" s="6">
        <v>3</v>
      </c>
      <c r="F1" t="s" s="7">
        <v>1</v>
      </c>
      <c r="G1" t="s" s="8">
        <v>2</v>
      </c>
      <c r="H1" s="9">
        <v>1</v>
      </c>
      <c r="I1" s="10">
        <v>2</v>
      </c>
      <c r="J1" s="10">
        <v>3</v>
      </c>
      <c r="K1" s="10">
        <v>4</v>
      </c>
      <c r="L1" s="10">
        <v>5</v>
      </c>
      <c r="M1" s="10">
        <v>6</v>
      </c>
      <c r="N1" s="10">
        <v>7</v>
      </c>
      <c r="O1" s="10">
        <v>8</v>
      </c>
      <c r="P1" s="10">
        <v>9</v>
      </c>
      <c r="Q1" s="10">
        <v>10</v>
      </c>
      <c r="R1" s="10">
        <v>11</v>
      </c>
      <c r="S1" s="10">
        <v>12</v>
      </c>
      <c r="T1" s="10">
        <v>13</v>
      </c>
      <c r="U1" s="10">
        <v>14</v>
      </c>
      <c r="V1" s="10">
        <v>15</v>
      </c>
      <c r="W1" s="10">
        <v>16</v>
      </c>
      <c r="X1" s="10">
        <v>17</v>
      </c>
      <c r="Y1" s="10">
        <v>18</v>
      </c>
      <c r="Z1" s="10">
        <v>19</v>
      </c>
      <c r="AA1" s="10">
        <v>20</v>
      </c>
      <c r="AB1" s="10">
        <v>21</v>
      </c>
      <c r="AC1" s="10">
        <v>22</v>
      </c>
      <c r="AD1" s="10">
        <v>23</v>
      </c>
      <c r="AE1" s="10">
        <v>24</v>
      </c>
      <c r="AF1" s="10">
        <v>25</v>
      </c>
      <c r="AG1" s="10">
        <v>26</v>
      </c>
      <c r="AH1" s="10">
        <v>27</v>
      </c>
      <c r="AI1" s="10">
        <v>28</v>
      </c>
      <c r="AJ1" s="10">
        <v>29</v>
      </c>
      <c r="AK1" s="10">
        <v>30</v>
      </c>
      <c r="AL1" s="11">
        <v>31</v>
      </c>
    </row>
    <row r="2" ht="16" customHeight="1">
      <c r="A2" t="s" s="12">
        <v>4</v>
      </c>
      <c r="B2" s="13">
        <v>100000</v>
      </c>
      <c r="C2" s="14"/>
      <c r="D2" s="15"/>
      <c r="E2" t="s" s="16">
        <v>5</v>
      </c>
      <c r="F2" s="17">
        <v>80000</v>
      </c>
      <c r="G2" s="18" cm="1">
        <f t="array" ref="G2">SUM(H2:AL2)</f>
        <v>0</v>
      </c>
      <c r="H2" s="19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1"/>
    </row>
    <row r="3" ht="28" customHeight="1">
      <c r="A3" t="s" s="22">
        <v>6</v>
      </c>
      <c r="B3" t="s" s="23"/>
      <c r="C3" s="24"/>
      <c r="D3" s="25"/>
      <c r="E3" t="s" s="16">
        <v>7</v>
      </c>
      <c r="F3" s="17">
        <v>4000</v>
      </c>
      <c r="G3" s="18" cm="1">
        <f t="array" ref="G3">SUM(H3:AL3)</f>
        <v>0</v>
      </c>
      <c r="H3" s="19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1"/>
    </row>
    <row r="4" ht="27.5" customHeight="1">
      <c r="A4" t="s" s="26">
        <v>8</v>
      </c>
      <c r="B4" s="27">
        <v>5000</v>
      </c>
      <c r="C4" s="28"/>
      <c r="D4" s="25"/>
      <c r="E4" t="s" s="29">
        <v>9</v>
      </c>
      <c r="F4" s="30">
        <v>3000</v>
      </c>
      <c r="G4" s="31" cm="1">
        <f t="array" ref="G4">SUM(H4:AL4)</f>
        <v>0</v>
      </c>
      <c r="H4" s="32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4"/>
    </row>
    <row r="5" ht="15.5" customHeight="1">
      <c r="A5" s="35"/>
      <c r="B5" s="36"/>
      <c r="C5" s="37"/>
      <c r="D5" s="25"/>
      <c r="E5" t="s" s="38">
        <v>10</v>
      </c>
      <c r="F5" s="39">
        <v>7000</v>
      </c>
      <c r="G5" s="40" cm="1">
        <f t="array" ref="G5">SUM(H5:AL5)</f>
        <v>0</v>
      </c>
      <c r="H5" s="41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3"/>
    </row>
    <row r="6" ht="27.5" customHeight="1">
      <c r="A6" t="s" s="12">
        <v>11</v>
      </c>
      <c r="B6" s="13">
        <v>80000</v>
      </c>
      <c r="C6" s="14"/>
      <c r="D6" s="25"/>
      <c r="E6" t="s" s="29">
        <v>12</v>
      </c>
      <c r="F6" s="30">
        <v>10000</v>
      </c>
      <c r="G6" s="31" cm="1">
        <f t="array" ref="G6">SUM(H6:AL6)</f>
        <v>0</v>
      </c>
      <c r="H6" s="32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4"/>
    </row>
    <row r="7" ht="27.5" customHeight="1">
      <c r="A7" s="22"/>
      <c r="B7" s="44"/>
      <c r="C7" s="24"/>
      <c r="D7" s="25"/>
      <c r="E7" t="s" s="38">
        <v>13</v>
      </c>
      <c r="F7" s="39">
        <v>1500</v>
      </c>
      <c r="G7" s="40" cm="1">
        <f t="array" ref="G7">SUM(H7:AL7)</f>
        <v>0</v>
      </c>
      <c r="H7" s="41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3"/>
    </row>
    <row r="8" ht="16" customHeight="1">
      <c r="A8" s="26"/>
      <c r="B8" s="45"/>
      <c r="C8" s="28"/>
      <c r="D8" s="25"/>
      <c r="E8" t="s" s="46">
        <v>14</v>
      </c>
      <c r="F8" s="47" cm="1">
        <f t="array" ref="F8">SUM(F2:F7)</f>
        <v>105500</v>
      </c>
      <c r="G8" s="48" cm="1">
        <f t="array" ref="G8">SUM(G2:G7)</f>
        <v>0</v>
      </c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</row>
    <row r="9" ht="25.65" customHeight="1">
      <c r="A9" s="35"/>
      <c r="B9" s="51"/>
      <c r="C9" s="52"/>
      <c r="D9" s="25"/>
      <c r="E9" t="s" s="53">
        <v>15</v>
      </c>
      <c r="F9" s="54"/>
      <c r="G9" s="55"/>
      <c r="H9" s="56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ht="16" customHeight="1">
      <c r="A10" t="s" s="58">
        <v>16</v>
      </c>
      <c r="B10" s="59" cm="1">
        <f t="array" ref="B10">SUM(B2:B9)</f>
        <v>185000</v>
      </c>
      <c r="C10" s="60" cm="1">
        <f t="array" ref="C10">SUM(C2:C9)</f>
        <v>0</v>
      </c>
      <c r="D10" s="25"/>
      <c r="E10" t="s" s="29">
        <v>17</v>
      </c>
      <c r="F10" s="30">
        <v>10000</v>
      </c>
      <c r="G10" s="31" cm="1">
        <f t="array" ref="G10">SUM(H10:AL10)</f>
        <v>0</v>
      </c>
      <c r="H10" s="32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4"/>
    </row>
    <row r="11" ht="15.5" customHeight="1">
      <c r="A11" s="50"/>
      <c r="B11" s="50"/>
      <c r="C11" s="50"/>
      <c r="D11" s="61"/>
      <c r="E11" t="s" s="62">
        <v>18</v>
      </c>
      <c r="F11" s="63">
        <v>10000</v>
      </c>
      <c r="G11" s="64" cm="1">
        <f t="array" ref="G11">SUM(H11:AL11)</f>
        <v>0</v>
      </c>
      <c r="H11" s="65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7"/>
    </row>
    <row r="12" ht="15.5" customHeight="1">
      <c r="A12" s="57"/>
      <c r="B12" s="57"/>
      <c r="C12" s="57"/>
      <c r="D12" s="61"/>
      <c r="E12" t="s" s="62">
        <v>19</v>
      </c>
      <c r="F12" s="63">
        <v>15000</v>
      </c>
      <c r="G12" s="64" cm="1">
        <f t="array" ref="G12">SUM(H12:AL12)</f>
        <v>0</v>
      </c>
      <c r="H12" s="65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7"/>
    </row>
    <row r="13" ht="16" customHeight="1">
      <c r="A13" t="s" s="68">
        <v>20</v>
      </c>
      <c r="B13" s="69"/>
      <c r="C13" s="70"/>
      <c r="D13" s="25"/>
      <c r="E13" t="s" s="62">
        <v>21</v>
      </c>
      <c r="F13" s="63">
        <v>5000</v>
      </c>
      <c r="G13" s="64" cm="1">
        <f t="array" ref="G13">SUM(H13:AL13)</f>
        <v>0</v>
      </c>
      <c r="H13" s="65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7"/>
    </row>
    <row r="14" ht="27.5" customHeight="1">
      <c r="A14" t="s" s="29">
        <v>22</v>
      </c>
      <c r="B14" s="71"/>
      <c r="C14" s="72"/>
      <c r="D14" s="25"/>
      <c r="E14" t="s" s="62">
        <v>23</v>
      </c>
      <c r="F14" s="63">
        <v>5000</v>
      </c>
      <c r="G14" s="64" cm="1">
        <f t="array" ref="G14">SUM(H14:AL14)</f>
        <v>0</v>
      </c>
      <c r="H14" s="65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7"/>
    </row>
    <row r="15" ht="15.5" customHeight="1">
      <c r="A15" t="s" s="73">
        <v>21</v>
      </c>
      <c r="B15" s="74"/>
      <c r="C15" s="75"/>
      <c r="D15" s="25"/>
      <c r="E15" t="s" s="38">
        <v>24</v>
      </c>
      <c r="F15" s="39">
        <v>5000</v>
      </c>
      <c r="G15" s="40" cm="1">
        <f t="array" ref="G15">SUM(H15:AL15)</f>
        <v>0</v>
      </c>
      <c r="H15" s="41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3"/>
    </row>
    <row r="16" ht="13.5" customHeight="1">
      <c r="A16" t="s" s="73">
        <v>25</v>
      </c>
      <c r="B16" s="74"/>
      <c r="C16" s="75"/>
      <c r="D16" s="25"/>
      <c r="E16" t="s" s="46">
        <v>14</v>
      </c>
      <c r="F16" s="47" cm="1">
        <f t="array" ref="F16">SUM(F10:F15)</f>
        <v>50000</v>
      </c>
      <c r="G16" s="48" cm="1">
        <f t="array" ref="G16">SUM(G10:G15)</f>
        <v>0</v>
      </c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</row>
    <row r="17" ht="16" customHeight="1">
      <c r="A17" t="s" s="76">
        <v>26</v>
      </c>
      <c r="B17" s="77" cm="1">
        <f t="array" ref="B17">SUM(B14:B16)+B10</f>
        <v>185000</v>
      </c>
      <c r="C17" s="78" cm="1">
        <f t="array" ref="C17">SUM(C14:C16)+C10</f>
        <v>0</v>
      </c>
      <c r="D17" s="25"/>
      <c r="E17" t="s" s="79">
        <v>27</v>
      </c>
      <c r="F17" s="80"/>
      <c r="G17" s="81"/>
      <c r="H17" s="56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ht="15.5" customHeight="1">
      <c r="A18" s="82"/>
      <c r="B18" s="83"/>
      <c r="C18" s="83"/>
      <c r="D18" s="61"/>
      <c r="E18" t="s" s="84">
        <v>28</v>
      </c>
      <c r="F18" s="30">
        <v>2000</v>
      </c>
      <c r="G18" s="31" cm="1">
        <f t="array" ref="G18">SUM(H18:AL18)</f>
        <v>0</v>
      </c>
      <c r="H18" s="32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4"/>
    </row>
    <row r="19" ht="15" customHeight="1">
      <c r="A19" s="85"/>
      <c r="B19" s="86"/>
      <c r="C19" s="86"/>
      <c r="D19" s="61"/>
      <c r="E19" t="s" s="87">
        <v>29</v>
      </c>
      <c r="F19" s="63">
        <v>20000</v>
      </c>
      <c r="G19" s="64" cm="1">
        <f t="array" ref="G19">SUM(H19:AL19)</f>
        <v>0</v>
      </c>
      <c r="H19" s="65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7"/>
    </row>
    <row r="20" ht="15" customHeight="1">
      <c r="A20" s="85"/>
      <c r="B20" s="86"/>
      <c r="C20" s="86"/>
      <c r="D20" s="61"/>
      <c r="E20" s="87"/>
      <c r="F20" s="74"/>
      <c r="G20" s="64" cm="1">
        <f t="array" ref="G20">SUM(H20:AL20)</f>
        <v>0</v>
      </c>
      <c r="H20" s="65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7"/>
    </row>
    <row r="21" ht="15" customHeight="1">
      <c r="A21" s="88"/>
      <c r="B21" s="86"/>
      <c r="C21" s="86"/>
      <c r="D21" s="61"/>
      <c r="E21" s="87"/>
      <c r="F21" s="74"/>
      <c r="G21" s="64" cm="1">
        <f t="array" ref="G21">SUM(H21:AL21)</f>
        <v>0</v>
      </c>
      <c r="H21" s="65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7"/>
    </row>
    <row r="22" ht="15.5" customHeight="1">
      <c r="A22" s="85"/>
      <c r="B22" s="89"/>
      <c r="C22" s="89"/>
      <c r="D22" s="61"/>
      <c r="E22" s="90"/>
      <c r="F22" s="91"/>
      <c r="G22" s="40" cm="1">
        <f t="array" ref="G22">SUM(H22:AL22)</f>
        <v>0</v>
      </c>
      <c r="H22" s="41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3"/>
    </row>
    <row r="23" ht="16" customHeight="1">
      <c r="A23" t="s" s="92">
        <v>30</v>
      </c>
      <c r="B23" s="93"/>
      <c r="C23" s="93"/>
      <c r="D23" s="61"/>
      <c r="E23" t="s" s="46">
        <v>14</v>
      </c>
      <c r="F23" s="94" cm="1">
        <f t="array" ref="F23">SUM(F18:F22)</f>
        <v>22000</v>
      </c>
      <c r="G23" s="95" cm="1">
        <f t="array" ref="G23">SUM(G18:G22)</f>
        <v>0</v>
      </c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</row>
    <row r="24" ht="16" customHeight="1">
      <c r="A24" t="s" s="96">
        <v>31</v>
      </c>
      <c r="B24" s="97" cm="1">
        <f t="array" ref="B24">B17-F24</f>
        <v>7500</v>
      </c>
      <c r="C24" s="98" cm="1">
        <f t="array" ref="C24">C17-G24</f>
        <v>0</v>
      </c>
      <c r="D24" s="25"/>
      <c r="E24" t="s" s="58">
        <v>32</v>
      </c>
      <c r="F24" s="59" cm="1">
        <f t="array" ref="F24">F8+F16+F23</f>
        <v>177500</v>
      </c>
      <c r="G24" s="59" cm="1">
        <f t="array" ref="G24">G8+G16+G23</f>
        <v>0</v>
      </c>
      <c r="H24" s="99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</row>
    <row r="25" ht="15.5" customHeight="1">
      <c r="A25" s="50"/>
      <c r="B25" s="50"/>
      <c r="C25" s="50"/>
      <c r="D25" s="100"/>
      <c r="E25" s="50"/>
      <c r="F25" s="50"/>
      <c r="G25" s="5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</row>
    <row r="26" ht="15" customHeight="1">
      <c r="A26" t="s" s="101">
        <v>33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</row>
    <row r="27" ht="15" customHeight="1">
      <c r="A27" t="s" s="101">
        <v>34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</row>
    <row r="28" ht="15" customHeight="1">
      <c r="A28" s="102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</row>
    <row r="29" ht="15" customHeight="1">
      <c r="A29" s="100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</row>
    <row r="30" ht="15" customHeight="1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</row>
    <row r="31" ht="15" customHeight="1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</row>
    <row r="32" ht="15" customHeight="1">
      <c r="A32" s="100"/>
      <c r="B32" s="102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</row>
    <row r="33" ht="15" customHeight="1">
      <c r="A33" s="100"/>
      <c r="B33" s="102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</row>
    <row r="34" ht="15" customHeight="1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</row>
    <row r="35" ht="15" customHeight="1">
      <c r="A35" s="102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</row>
    <row r="36" ht="15" customHeight="1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</row>
    <row r="37" ht="15" customHeight="1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</row>
    <row r="38" ht="15" customHeight="1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</row>
    <row r="39" ht="15" customHeight="1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</row>
    <row r="40" ht="15" customHeight="1">
      <c r="A40" s="100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</row>
    <row r="41" ht="15" customHeight="1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</row>
    <row r="42" ht="15" customHeight="1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</row>
    <row r="43" ht="15" customHeight="1">
      <c r="A43" s="100"/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</row>
    <row r="44" ht="15" customHeight="1">
      <c r="A44" s="100"/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</row>
    <row r="45" ht="15" customHeight="1">
      <c r="A45" s="100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</row>
    <row r="46" ht="15" customHeight="1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</row>
    <row r="47" ht="15" customHeight="1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</row>
    <row r="48" ht="15" customHeight="1">
      <c r="A48" s="100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</row>
    <row r="49" ht="15" customHeight="1">
      <c r="A49" s="100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</row>
    <row r="50" ht="15" customHeight="1">
      <c r="A50" s="100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</row>
    <row r="51" ht="15" customHeight="1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</row>
    <row r="52" ht="15" customHeight="1">
      <c r="A52" s="100"/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</row>
    <row r="53" ht="15" customHeight="1">
      <c r="A53" s="100"/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</row>
    <row r="54" ht="15" customHeight="1">
      <c r="A54" s="100"/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</row>
    <row r="55" ht="15" customHeight="1">
      <c r="A55" s="100"/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</row>
    <row r="56" ht="15" customHeight="1">
      <c r="A56" s="100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</row>
    <row r="57" ht="15" customHeight="1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</row>
    <row r="58" ht="15" customHeight="1">
      <c r="A58" s="100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</row>
    <row r="59" ht="15" customHeight="1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</row>
    <row r="60" ht="15" customHeight="1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</row>
    <row r="61" ht="15" customHeight="1">
      <c r="A61" s="100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</row>
    <row r="62" ht="15" customHeight="1">
      <c r="A62" s="100"/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</row>
    <row r="63" ht="15" customHeigh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</row>
    <row r="64" ht="15" customHeight="1">
      <c r="A64" s="100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</row>
    <row r="65" ht="15" customHeight="1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</row>
    <row r="66" ht="15" customHeight="1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</row>
    <row r="67" ht="15" customHeight="1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</row>
    <row r="68" ht="15" customHeight="1">
      <c r="A68" s="100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</row>
    <row r="69" ht="15" customHeight="1">
      <c r="A69" s="100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</row>
    <row r="70" ht="15" customHeight="1">
      <c r="A70" s="100"/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</row>
    <row r="71" ht="15" customHeight="1">
      <c r="A71" s="100"/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</row>
    <row r="72" ht="15" customHeight="1">
      <c r="A72" s="100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</row>
    <row r="73" ht="15" customHeight="1">
      <c r="A73" s="100"/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</row>
    <row r="74" ht="15" customHeight="1">
      <c r="A74" s="100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</row>
    <row r="75" ht="15" customHeight="1">
      <c r="A75" s="100"/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</row>
  </sheetData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AL75"/>
  <sheetViews>
    <sheetView workbookViewId="0" showGridLines="0" defaultGridColor="1"/>
  </sheetViews>
  <sheetFormatPr defaultColWidth="8.8" defaultRowHeight="13" customHeight="1" outlineLevelRow="0" outlineLevelCol="0"/>
  <cols>
    <col min="1" max="1" width="24.2109" style="103" customWidth="1"/>
    <col min="2" max="2" width="8" style="103" customWidth="1"/>
    <col min="3" max="3" width="7" style="103" customWidth="1"/>
    <col min="4" max="4" width="4.60156" style="103" customWidth="1"/>
    <col min="5" max="5" width="22" style="103" customWidth="1"/>
    <col min="6" max="6" width="7.42188" style="103" customWidth="1"/>
    <col min="7" max="7" width="6.60156" style="103" customWidth="1"/>
    <col min="8" max="38" width="7.21094" style="103" customWidth="1"/>
    <col min="39" max="16384" width="8.8125" style="103" customWidth="1"/>
  </cols>
  <sheetData>
    <row r="1" ht="25.65" customHeight="1">
      <c r="A1" t="s" s="2">
        <v>0</v>
      </c>
      <c r="B1" t="s" s="3">
        <v>1</v>
      </c>
      <c r="C1" t="s" s="4">
        <v>2</v>
      </c>
      <c r="D1" s="5"/>
      <c r="E1" t="s" s="6">
        <v>3</v>
      </c>
      <c r="F1" t="s" s="7">
        <v>1</v>
      </c>
      <c r="G1" t="s" s="8">
        <v>2</v>
      </c>
      <c r="H1" s="9">
        <v>1</v>
      </c>
      <c r="I1" s="10">
        <v>2</v>
      </c>
      <c r="J1" s="10">
        <v>3</v>
      </c>
      <c r="K1" s="10">
        <v>4</v>
      </c>
      <c r="L1" s="10">
        <v>5</v>
      </c>
      <c r="M1" s="10">
        <v>6</v>
      </c>
      <c r="N1" s="10">
        <v>7</v>
      </c>
      <c r="O1" s="10">
        <v>8</v>
      </c>
      <c r="P1" s="10">
        <v>9</v>
      </c>
      <c r="Q1" s="10">
        <v>10</v>
      </c>
      <c r="R1" s="10">
        <v>11</v>
      </c>
      <c r="S1" s="10">
        <v>12</v>
      </c>
      <c r="T1" s="10">
        <v>13</v>
      </c>
      <c r="U1" s="10">
        <v>14</v>
      </c>
      <c r="V1" s="10">
        <v>15</v>
      </c>
      <c r="W1" s="10">
        <v>16</v>
      </c>
      <c r="X1" s="10">
        <v>17</v>
      </c>
      <c r="Y1" s="10">
        <v>18</v>
      </c>
      <c r="Z1" s="10">
        <v>19</v>
      </c>
      <c r="AA1" s="10">
        <v>20</v>
      </c>
      <c r="AB1" s="10">
        <v>21</v>
      </c>
      <c r="AC1" s="10">
        <v>22</v>
      </c>
      <c r="AD1" s="10">
        <v>23</v>
      </c>
      <c r="AE1" s="10">
        <v>24</v>
      </c>
      <c r="AF1" s="10">
        <v>25</v>
      </c>
      <c r="AG1" s="10">
        <v>26</v>
      </c>
      <c r="AH1" s="10">
        <v>27</v>
      </c>
      <c r="AI1" s="10">
        <v>28</v>
      </c>
      <c r="AJ1" s="10">
        <v>29</v>
      </c>
      <c r="AK1" s="10">
        <v>30</v>
      </c>
      <c r="AL1" s="11">
        <v>31</v>
      </c>
    </row>
    <row r="2" ht="16" customHeight="1">
      <c r="A2" t="s" s="12">
        <v>4</v>
      </c>
      <c r="B2" s="13">
        <v>100000</v>
      </c>
      <c r="C2" s="14"/>
      <c r="D2" s="15"/>
      <c r="E2" t="s" s="16">
        <v>5</v>
      </c>
      <c r="F2" s="17">
        <v>80000</v>
      </c>
      <c r="G2" s="18" cm="1">
        <f t="array" ref="G2">SUM(H2:AL2)</f>
        <v>0</v>
      </c>
      <c r="H2" s="19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1"/>
    </row>
    <row r="3" ht="28" customHeight="1">
      <c r="A3" t="s" s="22">
        <v>6</v>
      </c>
      <c r="B3" t="s" s="23"/>
      <c r="C3" s="24"/>
      <c r="D3" s="25"/>
      <c r="E3" t="s" s="16">
        <v>7</v>
      </c>
      <c r="F3" s="17">
        <v>4000</v>
      </c>
      <c r="G3" s="18" cm="1">
        <f t="array" ref="G3">SUM(H3:AL3)</f>
        <v>0</v>
      </c>
      <c r="H3" s="19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1"/>
    </row>
    <row r="4" ht="27.5" customHeight="1">
      <c r="A4" t="s" s="26">
        <v>8</v>
      </c>
      <c r="B4" s="27">
        <v>5000</v>
      </c>
      <c r="C4" s="28"/>
      <c r="D4" s="25"/>
      <c r="E4" t="s" s="29">
        <v>9</v>
      </c>
      <c r="F4" s="30">
        <v>3000</v>
      </c>
      <c r="G4" s="31" cm="1">
        <f t="array" ref="G4">SUM(H4:AL4)</f>
        <v>0</v>
      </c>
      <c r="H4" s="32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4"/>
    </row>
    <row r="5" ht="15.5" customHeight="1">
      <c r="A5" s="35"/>
      <c r="B5" s="36"/>
      <c r="C5" s="37"/>
      <c r="D5" s="25"/>
      <c r="E5" t="s" s="38">
        <v>10</v>
      </c>
      <c r="F5" s="39">
        <v>7000</v>
      </c>
      <c r="G5" s="40" cm="1">
        <f t="array" ref="G5">SUM(H5:AL5)</f>
        <v>0</v>
      </c>
      <c r="H5" s="41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3"/>
    </row>
    <row r="6" ht="27.5" customHeight="1">
      <c r="A6" t="s" s="12">
        <v>11</v>
      </c>
      <c r="B6" s="13">
        <v>80000</v>
      </c>
      <c r="C6" s="14"/>
      <c r="D6" s="25"/>
      <c r="E6" t="s" s="29">
        <v>12</v>
      </c>
      <c r="F6" s="30">
        <v>10000</v>
      </c>
      <c r="G6" s="31" cm="1">
        <f t="array" ref="G6">SUM(H6:AL6)</f>
        <v>0</v>
      </c>
      <c r="H6" s="32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4"/>
    </row>
    <row r="7" ht="27.5" customHeight="1">
      <c r="A7" s="22"/>
      <c r="B7" s="44"/>
      <c r="C7" s="24"/>
      <c r="D7" s="25"/>
      <c r="E7" t="s" s="38">
        <v>13</v>
      </c>
      <c r="F7" s="39">
        <v>1500</v>
      </c>
      <c r="G7" s="40" cm="1">
        <f t="array" ref="G7">SUM(H7:AL7)</f>
        <v>0</v>
      </c>
      <c r="H7" s="41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3"/>
    </row>
    <row r="8" ht="16" customHeight="1">
      <c r="A8" s="26"/>
      <c r="B8" s="45"/>
      <c r="C8" s="28"/>
      <c r="D8" s="25"/>
      <c r="E8" t="s" s="46">
        <v>14</v>
      </c>
      <c r="F8" s="47" cm="1">
        <f t="array" ref="F8">SUM(F2:F7)</f>
        <v>105500</v>
      </c>
      <c r="G8" s="48" cm="1">
        <f t="array" ref="G8">SUM(G2:G7)</f>
        <v>0</v>
      </c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</row>
    <row r="9" ht="25.65" customHeight="1">
      <c r="A9" s="35"/>
      <c r="B9" s="51"/>
      <c r="C9" s="52"/>
      <c r="D9" s="25"/>
      <c r="E9" t="s" s="53">
        <v>15</v>
      </c>
      <c r="F9" s="54"/>
      <c r="G9" s="55"/>
      <c r="H9" s="56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ht="16" customHeight="1">
      <c r="A10" t="s" s="58">
        <v>16</v>
      </c>
      <c r="B10" s="59" cm="1">
        <f t="array" ref="B10">SUM(B2:B9)</f>
        <v>185000</v>
      </c>
      <c r="C10" s="60" cm="1">
        <f t="array" ref="C10">SUM(C2:C9)</f>
        <v>0</v>
      </c>
      <c r="D10" s="25"/>
      <c r="E10" t="s" s="29">
        <v>17</v>
      </c>
      <c r="F10" s="30">
        <v>8000</v>
      </c>
      <c r="G10" s="31" cm="1">
        <f t="array" ref="G10">SUM(H10:AL10)</f>
        <v>0</v>
      </c>
      <c r="H10" s="32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4"/>
    </row>
    <row r="11" ht="15.5" customHeight="1">
      <c r="A11" s="50"/>
      <c r="B11" s="50"/>
      <c r="C11" s="50"/>
      <c r="D11" s="61"/>
      <c r="E11" t="s" s="62">
        <v>18</v>
      </c>
      <c r="F11" s="63">
        <v>10000</v>
      </c>
      <c r="G11" s="64" cm="1">
        <f t="array" ref="G11">SUM(H11:AL11)</f>
        <v>0</v>
      </c>
      <c r="H11" s="65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7"/>
    </row>
    <row r="12" ht="15.5" customHeight="1">
      <c r="A12" s="57"/>
      <c r="B12" s="57"/>
      <c r="C12" s="57"/>
      <c r="D12" s="61"/>
      <c r="E12" t="s" s="62">
        <v>19</v>
      </c>
      <c r="F12" s="63">
        <v>15000</v>
      </c>
      <c r="G12" s="64" cm="1">
        <f t="array" ref="G12">SUM(H12:AL12)</f>
        <v>0</v>
      </c>
      <c r="H12" s="65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7"/>
    </row>
    <row r="13" ht="16" customHeight="1">
      <c r="A13" t="s" s="68">
        <v>20</v>
      </c>
      <c r="B13" s="69"/>
      <c r="C13" s="70"/>
      <c r="D13" s="25"/>
      <c r="E13" t="s" s="62">
        <v>21</v>
      </c>
      <c r="F13" s="63">
        <v>5000</v>
      </c>
      <c r="G13" s="64" cm="1">
        <f t="array" ref="G13">SUM(H13:AL13)</f>
        <v>0</v>
      </c>
      <c r="H13" s="65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7"/>
    </row>
    <row r="14" ht="27.5" customHeight="1">
      <c r="A14" t="s" s="29">
        <v>22</v>
      </c>
      <c r="B14" s="104" cm="1">
        <f t="array" ref="B14">'Январь2025'!B24</f>
        <v>7500</v>
      </c>
      <c r="C14" s="72"/>
      <c r="D14" s="25"/>
      <c r="E14" t="s" s="62">
        <v>23</v>
      </c>
      <c r="F14" s="63">
        <v>5000</v>
      </c>
      <c r="G14" s="64" cm="1">
        <f t="array" ref="G14">SUM(H14:AL14)</f>
        <v>0</v>
      </c>
      <c r="H14" s="65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7"/>
    </row>
    <row r="15" ht="15.5" customHeight="1">
      <c r="A15" t="s" s="73">
        <v>21</v>
      </c>
      <c r="B15" s="74"/>
      <c r="C15" s="75"/>
      <c r="D15" s="25"/>
      <c r="E15" t="s" s="38">
        <v>24</v>
      </c>
      <c r="F15" s="39">
        <v>5000</v>
      </c>
      <c r="G15" s="40" cm="1">
        <f t="array" ref="G15">SUM(H15:AL15)</f>
        <v>0</v>
      </c>
      <c r="H15" s="41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3"/>
    </row>
    <row r="16" ht="13.5" customHeight="1">
      <c r="A16" t="s" s="73">
        <v>25</v>
      </c>
      <c r="B16" s="74"/>
      <c r="C16" s="75"/>
      <c r="D16" s="25"/>
      <c r="E16" t="s" s="46">
        <v>14</v>
      </c>
      <c r="F16" s="47" cm="1">
        <f t="array" ref="F16">SUM(F10:F15)</f>
        <v>48000</v>
      </c>
      <c r="G16" s="48" cm="1">
        <f t="array" ref="G16">SUM(G10:G15)</f>
        <v>0</v>
      </c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</row>
    <row r="17" ht="16" customHeight="1">
      <c r="A17" t="s" s="76">
        <v>26</v>
      </c>
      <c r="B17" s="77" cm="1">
        <f t="array" ref="B17">SUM(B14:B16)+B10</f>
        <v>192500</v>
      </c>
      <c r="C17" s="78" cm="1">
        <f t="array" ref="C17">SUM(C14:C16)+C10</f>
        <v>0</v>
      </c>
      <c r="D17" s="25"/>
      <c r="E17" t="s" s="79">
        <v>27</v>
      </c>
      <c r="F17" s="80"/>
      <c r="G17" s="81"/>
      <c r="H17" s="56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ht="15.5" customHeight="1">
      <c r="A18" s="82"/>
      <c r="B18" s="83"/>
      <c r="C18" s="83"/>
      <c r="D18" s="61"/>
      <c r="E18" s="84"/>
      <c r="F18" s="105"/>
      <c r="G18" s="31" cm="1">
        <f t="array" ref="G18">SUM(H18:AL18)</f>
        <v>0</v>
      </c>
      <c r="H18" s="32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4"/>
    </row>
    <row r="19" ht="15" customHeight="1">
      <c r="A19" s="85"/>
      <c r="B19" s="86"/>
      <c r="C19" s="86"/>
      <c r="D19" s="61"/>
      <c r="E19" s="87"/>
      <c r="F19" s="74"/>
      <c r="G19" s="64" cm="1">
        <f t="array" ref="G19">SUM(H19:AL19)</f>
        <v>0</v>
      </c>
      <c r="H19" s="65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7"/>
    </row>
    <row r="20" ht="15" customHeight="1">
      <c r="A20" s="85"/>
      <c r="B20" s="86"/>
      <c r="C20" s="86"/>
      <c r="D20" s="61"/>
      <c r="E20" s="87"/>
      <c r="F20" s="74"/>
      <c r="G20" s="64" cm="1">
        <f t="array" ref="G20">SUM(H20:AL20)</f>
        <v>0</v>
      </c>
      <c r="H20" s="65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7"/>
    </row>
    <row r="21" ht="15" customHeight="1">
      <c r="A21" s="88"/>
      <c r="B21" s="86"/>
      <c r="C21" s="86"/>
      <c r="D21" s="61"/>
      <c r="E21" s="87"/>
      <c r="F21" s="74"/>
      <c r="G21" s="64" cm="1">
        <f t="array" ref="G21">SUM(H21:AL21)</f>
        <v>0</v>
      </c>
      <c r="H21" s="65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7"/>
    </row>
    <row r="22" ht="15.5" customHeight="1">
      <c r="A22" s="85"/>
      <c r="B22" s="89"/>
      <c r="C22" s="89"/>
      <c r="D22" s="61"/>
      <c r="E22" s="90"/>
      <c r="F22" s="91"/>
      <c r="G22" s="40" cm="1">
        <f t="array" ref="G22">SUM(H22:AL22)</f>
        <v>0</v>
      </c>
      <c r="H22" s="41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3"/>
    </row>
    <row r="23" ht="16" customHeight="1">
      <c r="A23" t="s" s="92">
        <v>30</v>
      </c>
      <c r="B23" s="93"/>
      <c r="C23" s="93"/>
      <c r="D23" s="61"/>
      <c r="E23" t="s" s="46">
        <v>14</v>
      </c>
      <c r="F23" s="94" cm="1">
        <f t="array" ref="F23">SUM(F18:F22)</f>
        <v>0</v>
      </c>
      <c r="G23" s="95" cm="1">
        <f t="array" ref="G23">SUM(G18:G22)</f>
        <v>0</v>
      </c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</row>
    <row r="24" ht="16" customHeight="1">
      <c r="A24" t="s" s="96">
        <v>31</v>
      </c>
      <c r="B24" s="97" cm="1">
        <f t="array" ref="B24">B17-F24</f>
        <v>39000</v>
      </c>
      <c r="C24" s="98" cm="1">
        <f t="array" ref="C24">C17-G24</f>
        <v>0</v>
      </c>
      <c r="D24" s="25"/>
      <c r="E24" t="s" s="58">
        <v>32</v>
      </c>
      <c r="F24" s="59" cm="1">
        <f t="array" ref="F24">F8+F16+F23</f>
        <v>153500</v>
      </c>
      <c r="G24" s="59" cm="1">
        <f t="array" ref="G24">G8+G16+G23</f>
        <v>0</v>
      </c>
      <c r="H24" s="99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</row>
    <row r="25" ht="15.5" customHeight="1">
      <c r="A25" s="50"/>
      <c r="B25" s="50"/>
      <c r="C25" s="50"/>
      <c r="D25" s="100"/>
      <c r="E25" s="50"/>
      <c r="F25" s="50"/>
      <c r="G25" s="5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</row>
    <row r="26" ht="15" customHeight="1">
      <c r="A26" s="100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</row>
    <row r="27" ht="15" customHeight="1">
      <c r="A27" s="100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</row>
    <row r="28" ht="15" customHeight="1">
      <c r="A28" s="102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</row>
    <row r="29" ht="15" customHeight="1">
      <c r="A29" s="100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</row>
    <row r="30" ht="15" customHeight="1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</row>
    <row r="31" ht="15" customHeight="1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</row>
    <row r="32" ht="15" customHeight="1">
      <c r="A32" s="100"/>
      <c r="B32" s="102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</row>
    <row r="33" ht="15" customHeight="1">
      <c r="A33" s="100"/>
      <c r="B33" s="102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</row>
    <row r="34" ht="15" customHeight="1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</row>
    <row r="35" ht="15" customHeight="1">
      <c r="A35" s="102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</row>
    <row r="36" ht="15" customHeight="1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</row>
    <row r="37" ht="15" customHeight="1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</row>
    <row r="38" ht="15" customHeight="1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</row>
    <row r="39" ht="15" customHeight="1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</row>
    <row r="40" ht="15" customHeight="1">
      <c r="A40" s="100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</row>
    <row r="41" ht="15" customHeight="1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</row>
    <row r="42" ht="15" customHeight="1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</row>
    <row r="43" ht="15" customHeight="1">
      <c r="A43" s="100"/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</row>
    <row r="44" ht="15" customHeight="1">
      <c r="A44" s="100"/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</row>
    <row r="45" ht="15" customHeight="1">
      <c r="A45" s="100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</row>
    <row r="46" ht="15" customHeight="1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</row>
    <row r="47" ht="15" customHeight="1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</row>
    <row r="48" ht="15" customHeight="1">
      <c r="A48" s="100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</row>
    <row r="49" ht="15" customHeight="1">
      <c r="A49" s="100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</row>
    <row r="50" ht="15" customHeight="1">
      <c r="A50" s="100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</row>
    <row r="51" ht="15" customHeight="1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</row>
    <row r="52" ht="15" customHeight="1">
      <c r="A52" s="100"/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</row>
    <row r="53" ht="15" customHeight="1">
      <c r="A53" s="100"/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</row>
    <row r="54" ht="15" customHeight="1">
      <c r="A54" s="100"/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</row>
    <row r="55" ht="15" customHeight="1">
      <c r="A55" s="100"/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</row>
    <row r="56" ht="15" customHeight="1">
      <c r="A56" s="100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</row>
    <row r="57" ht="15" customHeight="1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</row>
    <row r="58" ht="15" customHeight="1">
      <c r="A58" s="100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</row>
    <row r="59" ht="15" customHeight="1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</row>
    <row r="60" ht="15" customHeight="1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</row>
    <row r="61" ht="15" customHeight="1">
      <c r="A61" s="100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</row>
    <row r="62" ht="15" customHeight="1">
      <c r="A62" s="100"/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</row>
    <row r="63" ht="15" customHeigh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</row>
    <row r="64" ht="15" customHeight="1">
      <c r="A64" s="100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</row>
    <row r="65" ht="15" customHeight="1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</row>
    <row r="66" ht="15" customHeight="1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</row>
    <row r="67" ht="15" customHeight="1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</row>
    <row r="68" ht="15" customHeight="1">
      <c r="A68" s="100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</row>
    <row r="69" ht="15" customHeight="1">
      <c r="A69" s="100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</row>
    <row r="70" ht="15" customHeight="1">
      <c r="A70" s="100"/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</row>
    <row r="71" ht="15" customHeight="1">
      <c r="A71" s="100"/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</row>
    <row r="72" ht="15" customHeight="1">
      <c r="A72" s="100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</row>
    <row r="73" ht="15" customHeight="1">
      <c r="A73" s="100"/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</row>
    <row r="74" ht="15" customHeight="1">
      <c r="A74" s="100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</row>
    <row r="75" ht="15" customHeight="1">
      <c r="A75" s="100"/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</row>
  </sheetData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AL75"/>
  <sheetViews>
    <sheetView workbookViewId="0" showGridLines="0" defaultGridColor="1"/>
  </sheetViews>
  <sheetFormatPr defaultColWidth="8.8" defaultRowHeight="13" customHeight="1" outlineLevelRow="0" outlineLevelCol="0"/>
  <cols>
    <col min="1" max="1" width="24.2109" style="106" customWidth="1"/>
    <col min="2" max="2" width="8" style="106" customWidth="1"/>
    <col min="3" max="3" width="7" style="106" customWidth="1"/>
    <col min="4" max="4" width="4.60156" style="106" customWidth="1"/>
    <col min="5" max="5" width="22" style="106" customWidth="1"/>
    <col min="6" max="6" width="7.42188" style="106" customWidth="1"/>
    <col min="7" max="7" width="6.60156" style="106" customWidth="1"/>
    <col min="8" max="38" width="7.21094" style="106" customWidth="1"/>
    <col min="39" max="16384" width="8.8125" style="106" customWidth="1"/>
  </cols>
  <sheetData>
    <row r="1" ht="25.65" customHeight="1">
      <c r="A1" t="s" s="2">
        <v>0</v>
      </c>
      <c r="B1" t="s" s="3">
        <v>1</v>
      </c>
      <c r="C1" t="s" s="4">
        <v>2</v>
      </c>
      <c r="D1" s="5"/>
      <c r="E1" t="s" s="6">
        <v>3</v>
      </c>
      <c r="F1" t="s" s="7">
        <v>1</v>
      </c>
      <c r="G1" t="s" s="8">
        <v>2</v>
      </c>
      <c r="H1" s="9">
        <v>1</v>
      </c>
      <c r="I1" s="10">
        <v>2</v>
      </c>
      <c r="J1" s="10">
        <v>3</v>
      </c>
      <c r="K1" s="10">
        <v>4</v>
      </c>
      <c r="L1" s="10">
        <v>5</v>
      </c>
      <c r="M1" s="10">
        <v>6</v>
      </c>
      <c r="N1" s="10">
        <v>7</v>
      </c>
      <c r="O1" s="10">
        <v>8</v>
      </c>
      <c r="P1" s="10">
        <v>9</v>
      </c>
      <c r="Q1" s="10">
        <v>10</v>
      </c>
      <c r="R1" s="10">
        <v>11</v>
      </c>
      <c r="S1" s="10">
        <v>12</v>
      </c>
      <c r="T1" s="10">
        <v>13</v>
      </c>
      <c r="U1" s="10">
        <v>14</v>
      </c>
      <c r="V1" s="10">
        <v>15</v>
      </c>
      <c r="W1" s="10">
        <v>16</v>
      </c>
      <c r="X1" s="10">
        <v>17</v>
      </c>
      <c r="Y1" s="10">
        <v>18</v>
      </c>
      <c r="Z1" s="10">
        <v>19</v>
      </c>
      <c r="AA1" s="10">
        <v>20</v>
      </c>
      <c r="AB1" s="10">
        <v>21</v>
      </c>
      <c r="AC1" s="10">
        <v>22</v>
      </c>
      <c r="AD1" s="10">
        <v>23</v>
      </c>
      <c r="AE1" s="10">
        <v>24</v>
      </c>
      <c r="AF1" s="10">
        <v>25</v>
      </c>
      <c r="AG1" s="10">
        <v>26</v>
      </c>
      <c r="AH1" s="10">
        <v>27</v>
      </c>
      <c r="AI1" s="10">
        <v>28</v>
      </c>
      <c r="AJ1" s="10">
        <v>29</v>
      </c>
      <c r="AK1" s="10">
        <v>30</v>
      </c>
      <c r="AL1" s="11">
        <v>31</v>
      </c>
    </row>
    <row r="2" ht="16" customHeight="1">
      <c r="A2" t="s" s="12">
        <v>4</v>
      </c>
      <c r="B2" s="13">
        <v>100000</v>
      </c>
      <c r="C2" s="14"/>
      <c r="D2" s="15"/>
      <c r="E2" t="s" s="16">
        <v>5</v>
      </c>
      <c r="F2" s="17">
        <v>80000</v>
      </c>
      <c r="G2" s="18" cm="1">
        <f t="array" ref="G2">SUM(H2:AL2)</f>
        <v>0</v>
      </c>
      <c r="H2" s="19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1"/>
    </row>
    <row r="3" ht="28" customHeight="1">
      <c r="A3" t="s" s="22">
        <v>6</v>
      </c>
      <c r="B3" t="s" s="23"/>
      <c r="C3" s="24"/>
      <c r="D3" s="25"/>
      <c r="E3" t="s" s="16">
        <v>7</v>
      </c>
      <c r="F3" s="30">
        <v>4000</v>
      </c>
      <c r="G3" s="18" cm="1">
        <f t="array" ref="G3">SUM(H3:AL3)</f>
        <v>0</v>
      </c>
      <c r="H3" s="19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1"/>
    </row>
    <row r="4" ht="27.5" customHeight="1">
      <c r="A4" t="s" s="26">
        <v>8</v>
      </c>
      <c r="B4" s="27">
        <v>5000</v>
      </c>
      <c r="C4" s="28"/>
      <c r="D4" s="25"/>
      <c r="E4" t="s" s="29">
        <v>9</v>
      </c>
      <c r="F4" s="63">
        <v>3000</v>
      </c>
      <c r="G4" s="31" cm="1">
        <f t="array" ref="G4">SUM(H4:AL4)</f>
        <v>0</v>
      </c>
      <c r="H4" s="32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4"/>
    </row>
    <row r="5" ht="15.5" customHeight="1">
      <c r="A5" s="35"/>
      <c r="B5" s="36"/>
      <c r="C5" s="37"/>
      <c r="D5" s="25"/>
      <c r="E5" t="s" s="38">
        <v>10</v>
      </c>
      <c r="F5" s="39">
        <v>7000</v>
      </c>
      <c r="G5" s="40" cm="1">
        <f t="array" ref="G5">SUM(H5:AL5)</f>
        <v>0</v>
      </c>
      <c r="H5" s="41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3"/>
    </row>
    <row r="6" ht="27.5" customHeight="1">
      <c r="A6" t="s" s="12">
        <v>11</v>
      </c>
      <c r="B6" s="13">
        <v>80000</v>
      </c>
      <c r="C6" s="14"/>
      <c r="D6" s="25"/>
      <c r="E6" t="s" s="29">
        <v>12</v>
      </c>
      <c r="F6" s="30">
        <v>10000</v>
      </c>
      <c r="G6" s="31" cm="1">
        <f t="array" ref="G6">SUM(H6:AL6)</f>
        <v>0</v>
      </c>
      <c r="H6" s="32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4"/>
    </row>
    <row r="7" ht="27.5" customHeight="1">
      <c r="A7" s="22"/>
      <c r="B7" s="44"/>
      <c r="C7" s="24"/>
      <c r="D7" s="25"/>
      <c r="E7" t="s" s="38">
        <v>13</v>
      </c>
      <c r="F7" s="63">
        <v>1500</v>
      </c>
      <c r="G7" s="40" cm="1">
        <f t="array" ref="G7">SUM(H7:AL7)</f>
        <v>0</v>
      </c>
      <c r="H7" s="41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3"/>
    </row>
    <row r="8" ht="16" customHeight="1">
      <c r="A8" s="26"/>
      <c r="B8" s="45"/>
      <c r="C8" s="28"/>
      <c r="D8" s="25"/>
      <c r="E8" t="s" s="46">
        <v>14</v>
      </c>
      <c r="F8" s="107" cm="1">
        <f t="array" ref="F8">SUM(F2:F7)</f>
        <v>105500</v>
      </c>
      <c r="G8" s="48" cm="1">
        <f t="array" ref="G8">SUM(G2:G7)</f>
        <v>0</v>
      </c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</row>
    <row r="9" ht="25.65" customHeight="1">
      <c r="A9" s="35"/>
      <c r="B9" s="51"/>
      <c r="C9" s="52"/>
      <c r="D9" s="25"/>
      <c r="E9" t="s" s="53">
        <v>15</v>
      </c>
      <c r="F9" s="54"/>
      <c r="G9" s="55"/>
      <c r="H9" s="56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ht="16" customHeight="1">
      <c r="A10" t="s" s="58">
        <v>16</v>
      </c>
      <c r="B10" s="59" cm="1">
        <f t="array" ref="B10">SUM(B2:B9)</f>
        <v>185000</v>
      </c>
      <c r="C10" s="60" cm="1">
        <f t="array" ref="C10">SUM(C2:C9)</f>
        <v>0</v>
      </c>
      <c r="D10" s="25"/>
      <c r="E10" t="s" s="29">
        <v>17</v>
      </c>
      <c r="F10" s="30">
        <v>8000</v>
      </c>
      <c r="G10" s="31" cm="1">
        <f t="array" ref="G10">SUM(H10:AL10)</f>
        <v>0</v>
      </c>
      <c r="H10" s="32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4"/>
    </row>
    <row r="11" ht="15.5" customHeight="1">
      <c r="A11" s="50"/>
      <c r="B11" s="50"/>
      <c r="C11" s="50"/>
      <c r="D11" s="61"/>
      <c r="E11" t="s" s="62">
        <v>18</v>
      </c>
      <c r="F11" s="63">
        <v>10000</v>
      </c>
      <c r="G11" s="64" cm="1">
        <f t="array" ref="G11">SUM(H11:AL11)</f>
        <v>0</v>
      </c>
      <c r="H11" s="65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7"/>
    </row>
    <row r="12" ht="15.5" customHeight="1">
      <c r="A12" s="57"/>
      <c r="B12" s="57"/>
      <c r="C12" s="57"/>
      <c r="D12" s="61"/>
      <c r="E12" t="s" s="62">
        <v>19</v>
      </c>
      <c r="F12" s="63">
        <v>15000</v>
      </c>
      <c r="G12" s="64" cm="1">
        <f t="array" ref="G12">SUM(H12:AL12)</f>
        <v>0</v>
      </c>
      <c r="H12" s="65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7"/>
    </row>
    <row r="13" ht="16" customHeight="1">
      <c r="A13" t="s" s="68">
        <v>20</v>
      </c>
      <c r="B13" s="69"/>
      <c r="C13" s="70"/>
      <c r="D13" s="25"/>
      <c r="E13" t="s" s="62">
        <v>21</v>
      </c>
      <c r="F13" s="63">
        <v>5000</v>
      </c>
      <c r="G13" s="64" cm="1">
        <f t="array" ref="G13">SUM(H13:AL13)</f>
        <v>0</v>
      </c>
      <c r="H13" s="65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7"/>
    </row>
    <row r="14" ht="27.5" customHeight="1">
      <c r="A14" t="s" s="29">
        <v>22</v>
      </c>
      <c r="B14" s="104" cm="1">
        <f t="array" ref="B14">'Февраль2025'!B24</f>
        <v>39000</v>
      </c>
      <c r="C14" s="72"/>
      <c r="D14" s="25"/>
      <c r="E14" t="s" s="62">
        <v>23</v>
      </c>
      <c r="F14" s="63">
        <v>5000</v>
      </c>
      <c r="G14" s="64" cm="1">
        <f t="array" ref="G14">SUM(H14:AL14)</f>
        <v>0</v>
      </c>
      <c r="H14" s="65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7"/>
    </row>
    <row r="15" ht="15.5" customHeight="1">
      <c r="A15" t="s" s="73">
        <v>21</v>
      </c>
      <c r="B15" s="74"/>
      <c r="C15" s="75"/>
      <c r="D15" s="25"/>
      <c r="E15" t="s" s="38">
        <v>24</v>
      </c>
      <c r="F15" s="39">
        <v>5000</v>
      </c>
      <c r="G15" s="40" cm="1">
        <f t="array" ref="G15">SUM(H15:AL15)</f>
        <v>0</v>
      </c>
      <c r="H15" s="41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3"/>
    </row>
    <row r="16" ht="13.5" customHeight="1">
      <c r="A16" t="s" s="73">
        <v>25</v>
      </c>
      <c r="B16" s="74"/>
      <c r="C16" s="75"/>
      <c r="D16" s="25"/>
      <c r="E16" t="s" s="46">
        <v>14</v>
      </c>
      <c r="F16" s="47" cm="1">
        <f t="array" ref="F16">SUM(F10:F15)</f>
        <v>48000</v>
      </c>
      <c r="G16" s="48" cm="1">
        <f t="array" ref="G16">SUM(G10:G15)</f>
        <v>0</v>
      </c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</row>
    <row r="17" ht="16" customHeight="1">
      <c r="A17" t="s" s="76">
        <v>26</v>
      </c>
      <c r="B17" s="77" cm="1">
        <f t="array" ref="B17">SUM(B14:B16)+B10</f>
        <v>224000</v>
      </c>
      <c r="C17" s="78" cm="1">
        <f t="array" ref="C17">SUM(C14:C16)+C10</f>
        <v>0</v>
      </c>
      <c r="D17" s="25"/>
      <c r="E17" t="s" s="108">
        <v>27</v>
      </c>
      <c r="F17" s="109"/>
      <c r="G17" s="81"/>
      <c r="H17" s="56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ht="15.5" customHeight="1">
      <c r="A18" s="82"/>
      <c r="B18" s="83"/>
      <c r="C18" s="83"/>
      <c r="D18" s="61"/>
      <c r="E18" t="s" s="87">
        <v>35</v>
      </c>
      <c r="F18" s="63">
        <v>10000</v>
      </c>
      <c r="G18" s="31" cm="1">
        <f t="array" ref="G18">SUM(H18:AL18)</f>
        <v>0</v>
      </c>
      <c r="H18" s="32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4"/>
    </row>
    <row r="19" ht="15" customHeight="1">
      <c r="A19" s="85"/>
      <c r="B19" s="86"/>
      <c r="C19" s="86"/>
      <c r="D19" s="61"/>
      <c r="E19" t="s" s="87">
        <v>36</v>
      </c>
      <c r="F19" s="63">
        <v>15000</v>
      </c>
      <c r="G19" s="64" cm="1">
        <f t="array" ref="G19">SUM(H19:AL19)</f>
        <v>0</v>
      </c>
      <c r="H19" s="65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7"/>
    </row>
    <row r="20" ht="15" customHeight="1">
      <c r="A20" s="85"/>
      <c r="B20" s="86"/>
      <c r="C20" s="86"/>
      <c r="D20" s="61"/>
      <c r="E20" s="87"/>
      <c r="F20" s="74"/>
      <c r="G20" s="64" cm="1">
        <f t="array" ref="G20">SUM(H20:AL20)</f>
        <v>0</v>
      </c>
      <c r="H20" s="65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7"/>
    </row>
    <row r="21" ht="15" customHeight="1">
      <c r="A21" s="88"/>
      <c r="B21" s="86"/>
      <c r="C21" s="86"/>
      <c r="D21" s="61"/>
      <c r="E21" s="87"/>
      <c r="F21" s="74"/>
      <c r="G21" s="64" cm="1">
        <f t="array" ref="G21">SUM(H21:AL21)</f>
        <v>0</v>
      </c>
      <c r="H21" s="65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7"/>
    </row>
    <row r="22" ht="15.5" customHeight="1">
      <c r="A22" s="85"/>
      <c r="B22" s="89"/>
      <c r="C22" s="89"/>
      <c r="D22" s="61"/>
      <c r="E22" s="90"/>
      <c r="F22" s="91"/>
      <c r="G22" s="40" cm="1">
        <f t="array" ref="G22">SUM(H22:AL22)</f>
        <v>0</v>
      </c>
      <c r="H22" s="41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3"/>
    </row>
    <row r="23" ht="16" customHeight="1">
      <c r="A23" t="s" s="92">
        <v>30</v>
      </c>
      <c r="B23" s="93"/>
      <c r="C23" s="93"/>
      <c r="D23" s="61"/>
      <c r="E23" t="s" s="46">
        <v>14</v>
      </c>
      <c r="F23" s="94" cm="1">
        <f t="array" ref="F23">SUM(F18:F22)</f>
        <v>25000</v>
      </c>
      <c r="G23" s="95" cm="1">
        <f t="array" ref="G23">SUM(G18:G22)</f>
        <v>0</v>
      </c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</row>
    <row r="24" ht="16" customHeight="1">
      <c r="A24" t="s" s="96">
        <v>31</v>
      </c>
      <c r="B24" s="97" cm="1">
        <f t="array" ref="B24">B17-F24</f>
        <v>45500</v>
      </c>
      <c r="C24" s="98" cm="1">
        <f t="array" ref="C24">C17-G24</f>
        <v>0</v>
      </c>
      <c r="D24" s="25"/>
      <c r="E24" t="s" s="58">
        <v>32</v>
      </c>
      <c r="F24" s="59" cm="1">
        <f t="array" ref="F24">F8+F16+F23</f>
        <v>178500</v>
      </c>
      <c r="G24" s="59" cm="1">
        <f t="array" ref="G24">G8+G16+G23</f>
        <v>0</v>
      </c>
      <c r="H24" s="99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</row>
    <row r="25" ht="15.5" customHeight="1">
      <c r="A25" s="50"/>
      <c r="B25" s="50"/>
      <c r="C25" s="50"/>
      <c r="D25" s="100"/>
      <c r="E25" s="50"/>
      <c r="F25" s="50"/>
      <c r="G25" s="5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</row>
    <row r="26" ht="15" customHeight="1">
      <c r="A26" s="100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</row>
    <row r="27" ht="15" customHeight="1">
      <c r="A27" s="100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</row>
    <row r="28" ht="15" customHeight="1">
      <c r="A28" s="102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</row>
    <row r="29" ht="15" customHeight="1">
      <c r="A29" s="100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</row>
    <row r="30" ht="15" customHeight="1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</row>
    <row r="31" ht="15" customHeight="1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</row>
    <row r="32" ht="15" customHeight="1">
      <c r="A32" s="100"/>
      <c r="B32" s="102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</row>
    <row r="33" ht="15" customHeight="1">
      <c r="A33" s="100"/>
      <c r="B33" s="102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</row>
    <row r="34" ht="15" customHeight="1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</row>
    <row r="35" ht="15" customHeight="1">
      <c r="A35" s="102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</row>
    <row r="36" ht="15" customHeight="1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</row>
    <row r="37" ht="15" customHeight="1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</row>
    <row r="38" ht="15" customHeight="1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</row>
    <row r="39" ht="15" customHeight="1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</row>
    <row r="40" ht="15" customHeight="1">
      <c r="A40" s="100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</row>
    <row r="41" ht="15" customHeight="1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</row>
    <row r="42" ht="15" customHeight="1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</row>
    <row r="43" ht="15" customHeight="1">
      <c r="A43" s="100"/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</row>
    <row r="44" ht="15" customHeight="1">
      <c r="A44" s="100"/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</row>
    <row r="45" ht="15" customHeight="1">
      <c r="A45" s="100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</row>
    <row r="46" ht="15" customHeight="1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</row>
    <row r="47" ht="15" customHeight="1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</row>
    <row r="48" ht="15" customHeight="1">
      <c r="A48" s="100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</row>
    <row r="49" ht="15" customHeight="1">
      <c r="A49" s="100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</row>
    <row r="50" ht="15" customHeight="1">
      <c r="A50" s="100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</row>
    <row r="51" ht="15" customHeight="1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</row>
    <row r="52" ht="15" customHeight="1">
      <c r="A52" s="100"/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</row>
    <row r="53" ht="15" customHeight="1">
      <c r="A53" s="100"/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</row>
    <row r="54" ht="15" customHeight="1">
      <c r="A54" s="100"/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</row>
    <row r="55" ht="15" customHeight="1">
      <c r="A55" s="100"/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</row>
    <row r="56" ht="15" customHeight="1">
      <c r="A56" s="100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</row>
    <row r="57" ht="15" customHeight="1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</row>
    <row r="58" ht="15" customHeight="1">
      <c r="A58" s="100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</row>
    <row r="59" ht="15" customHeight="1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</row>
    <row r="60" ht="15" customHeight="1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</row>
    <row r="61" ht="15" customHeight="1">
      <c r="A61" s="100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</row>
    <row r="62" ht="15" customHeight="1">
      <c r="A62" s="100"/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</row>
    <row r="63" ht="15" customHeigh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</row>
    <row r="64" ht="15" customHeight="1">
      <c r="A64" s="100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</row>
    <row r="65" ht="15" customHeight="1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</row>
    <row r="66" ht="15" customHeight="1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</row>
    <row r="67" ht="15" customHeight="1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</row>
    <row r="68" ht="15" customHeight="1">
      <c r="A68" s="100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</row>
    <row r="69" ht="15" customHeight="1">
      <c r="A69" s="100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</row>
    <row r="70" ht="15" customHeight="1">
      <c r="A70" s="100"/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</row>
    <row r="71" ht="15" customHeight="1">
      <c r="A71" s="100"/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</row>
    <row r="72" ht="15" customHeight="1">
      <c r="A72" s="100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</row>
    <row r="73" ht="15" customHeight="1">
      <c r="A73" s="100"/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</row>
    <row r="74" ht="15" customHeight="1">
      <c r="A74" s="100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</row>
    <row r="75" ht="15" customHeight="1">
      <c r="A75" s="100"/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</row>
  </sheetData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